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Korisnik\Desktop\2025\"/>
    </mc:Choice>
  </mc:AlternateContent>
  <xr:revisionPtr revIDLastSave="0" documentId="8_{4E5F6F11-7358-4656-8E30-A6FD0646ED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" sheetId="1" r:id="rId1"/>
    <sheet name="Sheet1" sheetId="2" r:id="rId2"/>
    <sheet name="Sheet2" sheetId="3" r:id="rId3"/>
  </sheets>
  <externalReferences>
    <externalReference r:id="rId4"/>
  </externalReferences>
  <definedNames>
    <definedName name="Br_fakture" localSheetId="0">#REF!</definedName>
    <definedName name="Br_fakture">#REF!</definedName>
    <definedName name="HH">'[1]VELJAČA 1'!#REF!</definedName>
    <definedName name="NazivTvrtke" localSheetId="0">TRAVANJ!#REF!</definedName>
    <definedName name="NazivTvrtke">'[1]VELJAČA 1'!#REF!</definedName>
    <definedName name="PojedinostiOBrFakture">"PojedinostiOFakturi[Br fakture]"</definedName>
    <definedName name="rngInvoice" localSheetId="0">TRAVANJ!#REF!</definedName>
    <definedName name="rngInvoice">'[1]VELJAČA 1'!#REF!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3" l="1"/>
  <c r="D24" i="2"/>
  <c r="E69" i="1"/>
  <c r="C10" i="1" a="1"/>
  <c r="C10" i="1" s="1"/>
  <c r="B10" i="1" a="1"/>
  <c r="B10" i="1" s="1"/>
  <c r="C9" i="1" a="1"/>
  <c r="C9" i="1" s="1"/>
  <c r="B9" i="1" a="1"/>
  <c r="B9" i="1" s="1"/>
</calcChain>
</file>

<file path=xl/sharedStrings.xml><?xml version="1.0" encoding="utf-8"?>
<sst xmlns="http://schemas.openxmlformats.org/spreadsheetml/2006/main" count="199" uniqueCount="115">
  <si>
    <t>Naziv ustanove: KLESARSKA ŠKOLA</t>
  </si>
  <si>
    <t>Adresa:Novo riva 4</t>
  </si>
  <si>
    <t>T: Telefonski broj: 021/633-076</t>
  </si>
  <si>
    <t>E-pošta: klesarskaskola@gmail.com</t>
  </si>
  <si>
    <t>Poštanski broj i grad: 21412 Pučišća</t>
  </si>
  <si>
    <t>F: Broj faksa: 021/633-076</t>
  </si>
  <si>
    <t xml:space="preserve">Web-mjesto: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</si>
  <si>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</si>
  <si>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</si>
  <si>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</si>
  <si>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</si>
  <si>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</si>
  <si>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</si>
  <si>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</si>
  <si>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NA BRUTO</t>
  </si>
  <si>
    <t>3121 OSTALI RASHODI ZA ZAPOSLENE</t>
  </si>
  <si>
    <t>OPSTANAK D.O.O.</t>
  </si>
  <si>
    <t>SPLIT</t>
  </si>
  <si>
    <t>3235 ZAKUPNINE I NAJAMNINE</t>
  </si>
  <si>
    <t>HAGLEITNER HYGIENE D.O.O.</t>
  </si>
  <si>
    <t>JASTREBARSAKO</t>
  </si>
  <si>
    <t>3221 UREDSKI MAT.</t>
  </si>
  <si>
    <t>3211 SLUŽBENA PUTOVANJA</t>
  </si>
  <si>
    <t>VODOVOD BRAČ D.O.O.</t>
  </si>
  <si>
    <t>SUPETAR</t>
  </si>
  <si>
    <t>3234 KOMUNALNE USL</t>
  </si>
  <si>
    <t>DRŽAVNI PRORAČUN RH</t>
  </si>
  <si>
    <t>ZAGREB</t>
  </si>
  <si>
    <t>3295 NOVČANA NAKNADA POSLODAVCA ZBOG NEZAPOŠLJAVANJA OSOBA S INVALIDITETOM ZA 12/23</t>
  </si>
  <si>
    <t>2391 OBVEZE ZA POREZE</t>
  </si>
  <si>
    <t>3222 MATERIJAL I SIROVINE</t>
  </si>
  <si>
    <t>3232 USL.TEK.INV.ODRŽAVANJE</t>
  </si>
  <si>
    <t>OTP BANKA</t>
  </si>
  <si>
    <t>3431 BANKARSKE USLUGE  I USLUGE PLATNOG PROMETA</t>
  </si>
  <si>
    <t>FINA</t>
  </si>
  <si>
    <t>HT D.D.</t>
  </si>
  <si>
    <t>3231 USL.POŠTE I PRIJEVOZA</t>
  </si>
  <si>
    <t>PBZ LEASING D.O.O.</t>
  </si>
  <si>
    <t>5445 OTPLATA GLAVNICE PRIMLJENIH ZAJMOVA OST. TUZEM.FIN.INSTITUCIJA</t>
  </si>
  <si>
    <t>3423 KAMATE ZA PRIMLJENE KREDITE I ZAJM.</t>
  </si>
  <si>
    <t>ALCA ZAGREB</t>
  </si>
  <si>
    <t>TRGOVINA NA MALO KRISE</t>
  </si>
  <si>
    <t>PUČIŠĆA</t>
  </si>
  <si>
    <t>MICHIELI TOMIĆ D.O.O.</t>
  </si>
  <si>
    <t>GORNJI HUMAC</t>
  </si>
  <si>
    <t>CIAN D.O.O.</t>
  </si>
  <si>
    <t>04201603871</t>
  </si>
  <si>
    <t>LJEKARNE PRIMA PHARME</t>
  </si>
  <si>
    <t>ALFA ATEST</t>
  </si>
  <si>
    <t>03448022583</t>
  </si>
  <si>
    <t>3239 OSTALE USLUGE</t>
  </si>
  <si>
    <t>HP D.D.</t>
  </si>
  <si>
    <t>VELIKA GORICA</t>
  </si>
  <si>
    <t xml:space="preserve">RUZMARIN </t>
  </si>
  <si>
    <t>SELCA</t>
  </si>
  <si>
    <t>STUDENAC</t>
  </si>
  <si>
    <t>02023029348</t>
  </si>
  <si>
    <t>OMIŠ</t>
  </si>
  <si>
    <t>HRT</t>
  </si>
  <si>
    <t>3233 USL.PROMIĐBE I INF.</t>
  </si>
  <si>
    <t>INA D.D.</t>
  </si>
  <si>
    <t>3223 ENERGIJA</t>
  </si>
  <si>
    <t>UKUPNO</t>
  </si>
  <si>
    <t>SL.PUT</t>
  </si>
  <si>
    <t>KONZUM HRANA</t>
  </si>
  <si>
    <t>ELEKTRO MILAS D.O.O</t>
  </si>
  <si>
    <t>MAKARSKA</t>
  </si>
  <si>
    <t>LIBUSOFT CICOM D.O.O.</t>
  </si>
  <si>
    <t>3238 RAČUNALNE USL.</t>
  </si>
  <si>
    <t>MESNICA PIVAC</t>
  </si>
  <si>
    <t>VRGORAC</t>
  </si>
  <si>
    <t>TOMMY d.o.o.</t>
  </si>
  <si>
    <t>POSLOVNI EDUKATOR D.O.O.</t>
  </si>
  <si>
    <t>KAŠTEL SUĆURAC</t>
  </si>
  <si>
    <t>ŠKARE TRADE D.O.O.</t>
  </si>
  <si>
    <t>3722 NAKNADE GRAĐANIMA U NARAVI</t>
  </si>
  <si>
    <t>ROTO DINAMIC D.O.O.</t>
  </si>
  <si>
    <t>SAMOBOR</t>
  </si>
  <si>
    <t>TEXT PAPIR D.O.O.</t>
  </si>
  <si>
    <t xml:space="preserve">TONČI ALATI J.O.O. </t>
  </si>
  <si>
    <t>HEP OPSKRBA D.O.O.</t>
  </si>
  <si>
    <t>KALA T.O.</t>
  </si>
  <si>
    <t>POSTIRA</t>
  </si>
  <si>
    <t>3224 MATERIJAL I DJELOVI ZA TEK.ODRŽ.</t>
  </si>
  <si>
    <t>NEREŽIŠĆA</t>
  </si>
  <si>
    <t>BERICA VENERA D.O.O.</t>
  </si>
  <si>
    <t>3213 STRUČNO USAVRŠAVANJE ZAPOSLENIkA</t>
  </si>
  <si>
    <t>HRVATSKE VODE</t>
  </si>
  <si>
    <t>UČILIŠTE APPA</t>
  </si>
  <si>
    <t>METRO CASH &amp; CARRY D.O.O.</t>
  </si>
  <si>
    <t>Travanj 2025.</t>
  </si>
  <si>
    <t>3111 BRUTO PLAĆE ZA REDOVAN RAD  ZA 03/25.</t>
  </si>
  <si>
    <t>3212 PRIJEVOZ ZAPOSLENIKA 03.25.</t>
  </si>
  <si>
    <t>POSLOVNA LITERATURA D.O.O.</t>
  </si>
  <si>
    <t>UHRS</t>
  </si>
  <si>
    <t>NARODNE NOVINE D.D.</t>
  </si>
  <si>
    <t>JYSK D.O.O.</t>
  </si>
  <si>
    <t xml:space="preserve">BAUHAUS </t>
  </si>
  <si>
    <t>3225 SITNI INVENTAR</t>
  </si>
  <si>
    <t>DUBROVNIK SUN D.O.O.</t>
  </si>
  <si>
    <t>DUBROVNIK</t>
  </si>
  <si>
    <t>LINKS D.O.O.</t>
  </si>
  <si>
    <t>SVETA NEDJELJA</t>
  </si>
  <si>
    <t>PRINTSHOP D.O.O.</t>
  </si>
  <si>
    <t>ZADAR</t>
  </si>
  <si>
    <t>DHL D.O.O.</t>
  </si>
  <si>
    <t>NASTAVNI ZAVOD ZA JAVNO ZDR.</t>
  </si>
  <si>
    <t>3236 ZDR.USLUGE</t>
  </si>
  <si>
    <t>NAKLADA KOSINJ D.O.O.</t>
  </si>
  <si>
    <t>NIŽETIĆ PROJEKTI J.D.O.O.</t>
  </si>
  <si>
    <t>4511 DODATNA ULAGANJA NA GRAĐ.</t>
  </si>
  <si>
    <t>ULTIMA SOLUTION D.O.O.</t>
  </si>
  <si>
    <t>TAHO ST D.O.O.</t>
  </si>
  <si>
    <t>SOLIN</t>
  </si>
  <si>
    <t>CROATIA AIRLINES D.D.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</si>
</sst>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* #,##0.00\ &quot;kn&quot;_-;\-* #,##0.00\ &quot;kn&quot;_-;_-* &quot;-&quot;??\ &quot;kn&quot;_-;_-@_-"/>
    <numFmt numFmtId="164" formatCode="0.00_ "/>
    <numFmt numFmtId="165" formatCode="_-* #,##0.00\ _k_n_-;\-* #,##0.00\ _k_n_-;_-* &quot;-&quot;??\ _k_n_-;_-@_-"/>
  </numFmts>
  <fonts count="15">
    <font>
      <sz val="11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Calibri Light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Calibri Light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Calibri Light"/>
      <charset val="134"/>
      <scheme val="major"/>
    </font>
    <font>
      <b/>
      <sz val="11"/>
      <name val="Calibri"/>
      <charset val="134"/>
      <scheme val="min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238"/>
      <scheme val="minor"/>
    </font>
    <font>
      <sz val="12"/>
      <color theme="4" tint="-0.499984740745262"/>
      <name val="Calibri Light"/>
      <charset val="134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4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6" fillId="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1" fillId="0" borderId="0" xfId="0" applyFont="1">
      <alignment vertical="top" wrapText="1"/>
    </xf>
    <xf numFmtId="164" fontId="0" fillId="0" borderId="0" xfId="0" applyNumberFormat="1">
      <alignment vertical="top" wrapText="1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Protection="1">
      <alignment vertical="top" wrapText="1"/>
    </xf>
    <xf numFmtId="0" fontId="2" fillId="2" borderId="0" xfId="0" applyFont="1" applyFill="1" applyProtection="1">
      <alignment vertical="top" wrapText="1"/>
    </xf>
    <xf numFmtId="0" fontId="4" fillId="3" borderId="1" xfId="1" applyAlignment="1" applyProtection="1">
      <alignment vertical="top" wrapText="1"/>
    </xf>
    <xf numFmtId="0" fontId="5" fillId="4" borderId="2" xfId="4" applyFont="1" applyBorder="1" applyAlignment="1">
      <alignment horizontal="left" vertical="center" wrapText="1"/>
    </xf>
    <xf numFmtId="0" fontId="6" fillId="4" borderId="0" xfId="4" applyAlignment="1" applyProtection="1">
      <alignment vertical="top" wrapText="1"/>
    </xf>
    <xf numFmtId="0" fontId="5" fillId="4" borderId="0" xfId="4" applyFont="1" applyAlignment="1">
      <alignment horizontal="left" vertical="center" wrapText="1"/>
    </xf>
    <xf numFmtId="0" fontId="7" fillId="0" borderId="0" xfId="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11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5" fontId="1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Alignment="1" applyProtection="1">
      <alignment vertical="center"/>
    </xf>
    <xf numFmtId="0" fontId="11" fillId="5" borderId="0" xfId="0" quotePrefix="1" applyFont="1" applyFill="1" applyAlignment="1">
      <alignment horizontal="center" vertical="center" wrapText="1"/>
    </xf>
    <xf numFmtId="0" fontId="0" fillId="2" borderId="0" xfId="0" quotePrefix="1" applyNumberFormat="1" applyFill="1" applyBorder="1" applyAlignment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7" fillId="0" borderId="0" xfId="2" applyFont="1" applyBorder="1" applyAlignment="1" applyProtection="1">
      <alignment horizontal="center" vertical="center"/>
    </xf>
    <xf numFmtId="0" fontId="4" fillId="3" borderId="1" xfId="1" applyAlignment="1" applyProtection="1">
      <alignment horizontal="center" vertical="center" wrapText="1"/>
    </xf>
    <xf numFmtId="0" fontId="5" fillId="4" borderId="2" xfId="4" applyFont="1" applyBorder="1" applyAlignment="1">
      <alignment horizontal="left" vertical="center" wrapText="1"/>
    </xf>
    <xf numFmtId="0" fontId="5" fillId="4" borderId="3" xfId="4" applyFont="1" applyBorder="1" applyAlignment="1">
      <alignment horizontal="center" vertical="center" wrapText="1"/>
    </xf>
    <xf numFmtId="0" fontId="5" fillId="4" borderId="0" xfId="4" applyFont="1" applyAlignment="1">
      <alignment horizontal="left" vertical="center" wrapText="1"/>
    </xf>
    <xf numFmtId="0" fontId="5" fillId="4" borderId="0" xfId="4" applyFont="1" applyAlignment="1">
      <alignment horizontal="center" vertical="center" wrapText="1"/>
    </xf>
    <xf numFmtId="165" fontId="10" fillId="6" borderId="0" xfId="0" applyNumberFormat="1" applyFont="1" applyFill="1" applyBorder="1" applyAlignment="1">
      <alignment horizontal="center" vertical="center"/>
    </xf>
    <xf numFmtId="165" fontId="5" fillId="2" borderId="0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Border="1" applyAlignment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5">
    <dxf>
      <font>
        <color auto="1"/>
      </font>
      <numFmt numFmtId="16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5123B7BC-5EAA-4FD9-88A3-8FD66A436B54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Transparentnost-pregled%20ispl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 (2)"/>
      <sheetName val="VELJAČA 1"/>
      <sheetName val="Sheet1"/>
    </sheet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3" displayName="FakturaProjekta3" ref="A6:E69">
  <autoFilter ref="A6:E69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totalsRowFunction="count" dataDxfId="0"/>
  </tableColumns>
  <tableStyleInfo name="Tablica izlaznih faktura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fitToPage="1"/>
  </sheetPr>
  <dimension ref="A1:G70"/>
  <sheetViews>
    <sheetView showGridLines="0" tabSelected="1" zoomScale="90" zoomScaleNormal="90" workbookViewId="0">
      <selection activeCell="A5" sqref="A5:E5"/>
    </sheetView>
  </sheetViews>
  <sheetFormatPr defaultColWidth="9" defaultRowHeight="33.950000000000003" customHeight="1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6" customWidth="1"/>
    <col min="7" max="7" width="11.28515625" style="7" customWidth="1"/>
    <col min="8" max="9" width="9" style="6"/>
    <col min="10" max="12" width="9.42578125" style="6" customWidth="1"/>
    <col min="13" max="16384" width="9" style="6"/>
  </cols>
  <sheetData>
    <row r="1" spans="1:7" ht="57.95" customHeight="1">
      <c r="A1" s="34" t="s">
        <v>0</v>
      </c>
      <c r="B1" s="34"/>
      <c r="C1" s="34"/>
      <c r="D1" s="34"/>
      <c r="E1" s="34"/>
      <c r="F1" s="8"/>
    </row>
    <row r="2" spans="1:7" ht="37.5" customHeight="1">
      <c r="A2" s="35" t="s">
        <v>1</v>
      </c>
      <c r="B2" s="35"/>
      <c r="C2" s="9" t="s">
        <v>2</v>
      </c>
      <c r="D2" s="36" t="s">
        <v>3</v>
      </c>
      <c r="E2" s="36"/>
      <c r="F2" s="10"/>
    </row>
    <row r="3" spans="1:7" ht="47.25" customHeight="1">
      <c r="A3" s="37" t="s">
        <v>4</v>
      </c>
      <c r="B3" s="37"/>
      <c r="C3" s="11" t="s">
        <v>5</v>
      </c>
      <c r="D3" s="38" t="s">
        <v>6</v>
      </c>
      <c r="E3" s="38"/>
      <c r="F3" s="10"/>
    </row>
    <row r="4" spans="1:7" ht="44.1" customHeight="1">
      <c r="A4" s="12" t="s">
        <v>90</v>
      </c>
      <c r="B4" s="13"/>
      <c r="C4" s="13"/>
      <c r="D4" s="32"/>
      <c r="E4" s="13"/>
    </row>
    <row r="5" spans="1:7" ht="44.1" customHeight="1">
      <c r="A5" s="33" t="s">
        <v>7</v>
      </c>
      <c r="B5" s="33"/>
      <c r="C5" s="33"/>
      <c r="D5" s="33"/>
      <c r="E5" s="33"/>
    </row>
    <row r="6" spans="1:7" s="3" customFormat="1" ht="33.950000000000003" customHeight="1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  <c r="G6" s="15"/>
    </row>
    <row r="7" spans="1:7" s="3" customFormat="1" ht="33.75" customHeight="1">
      <c r="A7" s="16" t="s">
        <v>13</v>
      </c>
      <c r="B7" s="17"/>
      <c r="C7" s="18"/>
      <c r="D7" s="19" t="s">
        <v>91</v>
      </c>
      <c r="E7" s="20">
        <v>65622.710000000006</v>
      </c>
      <c r="G7" s="15"/>
    </row>
    <row r="8" spans="1:7" s="3" customFormat="1" ht="33.75" customHeight="1">
      <c r="A8" s="16" t="s">
        <v>13</v>
      </c>
      <c r="B8" s="17"/>
      <c r="C8" s="18"/>
      <c r="D8" s="19" t="s">
        <v>91</v>
      </c>
      <c r="E8" s="20">
        <v>1102.5</v>
      </c>
      <c r="G8" s="15"/>
    </row>
    <row r="9" spans="1:7" s="3" customFormat="1" ht="33.75" customHeight="1">
      <c r="A9" s="16" t="s">
        <v>13</v>
      </c>
      <c r="B9" s="17" t="str">
        <f t="array" ref="B9">IFERROR(INDEX(#REF!,SMALL(IF(#REF!=rngInvoice,ROW(#REF!)-ROW(#REF!)),ROW(#REF!)),MATCH($B$6,#REF!,0)),"")</f>
        <v/>
      </c>
      <c r="C9" s="18" t="str">
        <f t="array" ref="C9">IFERROR(INDEX(#REF!,SMALL(IF(#REF!=rngInvoice,ROW(#REF!)-ROW(#REF!)),ROW(#REF!)),MATCH($C$6,#REF!,0)),"")</f>
        <v/>
      </c>
      <c r="D9" s="19" t="s">
        <v>14</v>
      </c>
      <c r="E9" s="20">
        <v>10827.72</v>
      </c>
      <c r="G9" s="15"/>
    </row>
    <row r="10" spans="1:7" s="3" customFormat="1" ht="33.75" customHeight="1">
      <c r="A10" s="16" t="s">
        <v>13</v>
      </c>
      <c r="B10" s="17" t="str">
        <f t="array" ref="B10">IFERROR(INDEX(#REF!,SMALL(IF(#REF!=rngInvoice,ROW(#REF!)-ROW(#REF!)),ROW(1:1)),MATCH($B$6,#REF!,0)),"")</f>
        <v/>
      </c>
      <c r="C10" s="18" t="str">
        <f t="array" ref="C10">IFERROR(INDEX(#REF!,SMALL(IF(#REF!=rngInvoice,ROW(#REF!)-ROW(#REF!)),ROW(1:1)),MATCH($C$6,#REF!,0)),"")</f>
        <v/>
      </c>
      <c r="D10" s="19" t="s">
        <v>14</v>
      </c>
      <c r="E10" s="20">
        <v>181.91</v>
      </c>
      <c r="G10" s="15"/>
    </row>
    <row r="11" spans="1:7" s="3" customFormat="1" ht="72" customHeight="1">
      <c r="A11" s="16" t="s">
        <v>13</v>
      </c>
      <c r="B11" s="17"/>
      <c r="C11" s="18"/>
      <c r="D11" s="19" t="s">
        <v>15</v>
      </c>
      <c r="E11" s="20">
        <v>3600</v>
      </c>
      <c r="G11" s="15"/>
    </row>
    <row r="12" spans="1:7" s="3" customFormat="1" ht="72" customHeight="1">
      <c r="A12" s="16" t="s">
        <v>16</v>
      </c>
      <c r="B12" s="17">
        <v>65655698625</v>
      </c>
      <c r="C12" s="18" t="s">
        <v>17</v>
      </c>
      <c r="D12" s="19" t="s">
        <v>18</v>
      </c>
      <c r="E12" s="21"/>
      <c r="G12" s="15"/>
    </row>
    <row r="13" spans="1:7" s="3" customFormat="1" ht="72" customHeight="1">
      <c r="A13" s="16" t="s">
        <v>13</v>
      </c>
      <c r="B13" s="17"/>
      <c r="C13" s="18"/>
      <c r="D13" s="19" t="s">
        <v>92</v>
      </c>
      <c r="E13" s="39">
        <v>2131.94</v>
      </c>
      <c r="G13" s="15"/>
    </row>
    <row r="14" spans="1:7" s="3" customFormat="1" ht="72" customHeight="1">
      <c r="A14" s="16" t="s">
        <v>19</v>
      </c>
      <c r="B14" s="17">
        <v>74412164591</v>
      </c>
      <c r="C14" s="18" t="s">
        <v>20</v>
      </c>
      <c r="D14" s="19" t="s">
        <v>21</v>
      </c>
      <c r="E14" s="21"/>
      <c r="G14" s="15"/>
    </row>
    <row r="15" spans="1:7" s="3" customFormat="1" ht="40.5" customHeight="1">
      <c r="A15" s="16" t="s">
        <v>13</v>
      </c>
      <c r="B15" s="17"/>
      <c r="C15" s="18"/>
      <c r="D15" s="19" t="s">
        <v>22</v>
      </c>
      <c r="E15" s="21">
        <v>543.26</v>
      </c>
      <c r="G15" s="15"/>
    </row>
    <row r="16" spans="1:7" s="3" customFormat="1" ht="40.5" customHeight="1">
      <c r="A16" s="16" t="s">
        <v>23</v>
      </c>
      <c r="B16" s="22">
        <v>45854645558</v>
      </c>
      <c r="C16" s="18" t="s">
        <v>24</v>
      </c>
      <c r="D16" s="19" t="s">
        <v>25</v>
      </c>
      <c r="E16" s="21"/>
      <c r="G16" s="15"/>
    </row>
    <row r="17" spans="1:7" s="3" customFormat="1" ht="40.5" customHeight="1">
      <c r="A17" s="16" t="s">
        <v>26</v>
      </c>
      <c r="B17" s="23">
        <v>18683136487</v>
      </c>
      <c r="C17" s="18" t="s">
        <v>27</v>
      </c>
      <c r="D17" s="19" t="s">
        <v>28</v>
      </c>
      <c r="E17" s="20">
        <v>194</v>
      </c>
      <c r="G17" s="15"/>
    </row>
    <row r="18" spans="1:7" s="3" customFormat="1" ht="40.5" customHeight="1">
      <c r="A18" s="16" t="s">
        <v>108</v>
      </c>
      <c r="B18" s="23">
        <v>26853748349</v>
      </c>
      <c r="C18" s="18" t="s">
        <v>27</v>
      </c>
      <c r="D18" s="19" t="s">
        <v>21</v>
      </c>
      <c r="E18" s="40">
        <v>37.799999999999997</v>
      </c>
      <c r="G18" s="15"/>
    </row>
    <row r="19" spans="1:7" s="3" customFormat="1" ht="40.5" customHeight="1">
      <c r="A19" s="16" t="s">
        <v>26</v>
      </c>
      <c r="B19" s="23">
        <v>18683136487</v>
      </c>
      <c r="C19" s="18" t="s">
        <v>27</v>
      </c>
      <c r="D19" s="19" t="s">
        <v>29</v>
      </c>
      <c r="E19" s="21">
        <v>89.77</v>
      </c>
      <c r="G19" s="15"/>
    </row>
    <row r="20" spans="1:7" s="3" customFormat="1" ht="40.5" customHeight="1">
      <c r="A20" s="16" t="s">
        <v>85</v>
      </c>
      <c r="B20" s="23">
        <v>53350217371</v>
      </c>
      <c r="C20" s="18" t="s">
        <v>84</v>
      </c>
      <c r="D20" s="19" t="s">
        <v>30</v>
      </c>
      <c r="E20" s="41">
        <v>45.38</v>
      </c>
      <c r="G20" s="15"/>
    </row>
    <row r="21" spans="1:7" s="3" customFormat="1" ht="40.5" customHeight="1">
      <c r="A21" s="16" t="s">
        <v>74</v>
      </c>
      <c r="B21" s="30">
        <v>88448992592</v>
      </c>
      <c r="C21" s="18" t="s">
        <v>17</v>
      </c>
      <c r="D21" s="19" t="s">
        <v>75</v>
      </c>
      <c r="E21" s="21"/>
      <c r="G21" s="15"/>
    </row>
    <row r="22" spans="1:7" s="3" customFormat="1" ht="40.5" customHeight="1">
      <c r="A22" s="16" t="s">
        <v>32</v>
      </c>
      <c r="B22" s="24">
        <v>52508873833</v>
      </c>
      <c r="C22" s="18" t="s">
        <v>17</v>
      </c>
      <c r="D22" s="19" t="s">
        <v>33</v>
      </c>
      <c r="E22" s="41">
        <v>66.2</v>
      </c>
      <c r="G22" s="15"/>
    </row>
    <row r="23" spans="1:7" s="3" customFormat="1" ht="40.5" customHeight="1">
      <c r="A23" s="16" t="s">
        <v>101</v>
      </c>
      <c r="B23" s="22">
        <v>32614011568</v>
      </c>
      <c r="C23" s="18" t="s">
        <v>102</v>
      </c>
      <c r="D23" s="19" t="s">
        <v>98</v>
      </c>
      <c r="E23" s="21">
        <v>165.98</v>
      </c>
      <c r="G23" s="15"/>
    </row>
    <row r="24" spans="1:7" s="3" customFormat="1" ht="40.5" customHeight="1">
      <c r="A24" s="16" t="s">
        <v>97</v>
      </c>
      <c r="B24" s="22">
        <v>71642207963</v>
      </c>
      <c r="C24" s="18" t="s">
        <v>17</v>
      </c>
      <c r="D24" s="19" t="s">
        <v>98</v>
      </c>
      <c r="E24" s="41">
        <v>1069.8499999999999</v>
      </c>
      <c r="G24" s="15"/>
    </row>
    <row r="25" spans="1:7" s="3" customFormat="1" ht="40.5" customHeight="1">
      <c r="A25" s="16" t="s">
        <v>88</v>
      </c>
      <c r="B25" s="22">
        <v>4285291719</v>
      </c>
      <c r="C25" s="18" t="s">
        <v>27</v>
      </c>
      <c r="D25" s="19" t="s">
        <v>86</v>
      </c>
      <c r="E25" s="21"/>
      <c r="G25" s="15"/>
    </row>
    <row r="26" spans="1:7" s="3" customFormat="1" ht="40.5" customHeight="1">
      <c r="A26" s="16" t="s">
        <v>87</v>
      </c>
      <c r="B26" s="22"/>
      <c r="C26" s="18" t="s">
        <v>27</v>
      </c>
      <c r="D26" s="19" t="s">
        <v>25</v>
      </c>
      <c r="E26" s="21"/>
      <c r="G26" s="15"/>
    </row>
    <row r="27" spans="1:7" s="3" customFormat="1" ht="40.5" customHeight="1">
      <c r="A27" s="16" t="s">
        <v>34</v>
      </c>
      <c r="B27" s="24">
        <v>85821130368</v>
      </c>
      <c r="C27" s="18" t="s">
        <v>27</v>
      </c>
      <c r="D27" s="19" t="s">
        <v>33</v>
      </c>
      <c r="E27" s="21">
        <v>2.16</v>
      </c>
      <c r="G27" s="15"/>
    </row>
    <row r="28" spans="1:7" s="3" customFormat="1" ht="40.5" customHeight="1">
      <c r="A28" s="16" t="s">
        <v>103</v>
      </c>
      <c r="B28" s="22">
        <v>53605605523</v>
      </c>
      <c r="C28" s="18" t="s">
        <v>104</v>
      </c>
      <c r="D28" s="19" t="s">
        <v>59</v>
      </c>
      <c r="E28" s="41">
        <v>949</v>
      </c>
      <c r="G28" s="15"/>
    </row>
    <row r="29" spans="1:7" s="3" customFormat="1" ht="40.5" customHeight="1">
      <c r="A29" s="16" t="s">
        <v>35</v>
      </c>
      <c r="B29" s="24">
        <v>81793146560</v>
      </c>
      <c r="C29" s="18" t="s">
        <v>27</v>
      </c>
      <c r="D29" s="19" t="s">
        <v>36</v>
      </c>
      <c r="E29" s="21">
        <v>271.52999999999997</v>
      </c>
      <c r="G29" s="15"/>
    </row>
    <row r="30" spans="1:7" s="3" customFormat="1" ht="40.5" customHeight="1">
      <c r="A30" s="16" t="s">
        <v>65</v>
      </c>
      <c r="B30" s="24">
        <v>40073357050</v>
      </c>
      <c r="C30" s="18" t="s">
        <v>66</v>
      </c>
      <c r="D30" s="19" t="s">
        <v>30</v>
      </c>
      <c r="E30" s="21"/>
      <c r="G30" s="15"/>
    </row>
    <row r="31" spans="1:7" s="3" customFormat="1" ht="40.5" customHeight="1">
      <c r="A31" s="16" t="s">
        <v>37</v>
      </c>
      <c r="B31" s="24">
        <v>57270798205</v>
      </c>
      <c r="C31" s="18" t="s">
        <v>27</v>
      </c>
      <c r="D31" s="19" t="s">
        <v>38</v>
      </c>
      <c r="E31" s="21">
        <v>349.18</v>
      </c>
      <c r="G31" s="15"/>
    </row>
    <row r="32" spans="1:7" s="3" customFormat="1" ht="36.75" customHeight="1">
      <c r="A32" s="16" t="s">
        <v>37</v>
      </c>
      <c r="B32" s="24">
        <v>57270798205</v>
      </c>
      <c r="C32" s="18" t="s">
        <v>27</v>
      </c>
      <c r="D32" s="18" t="s">
        <v>39</v>
      </c>
      <c r="E32" s="21">
        <v>42.71</v>
      </c>
      <c r="G32" s="15"/>
    </row>
    <row r="33" spans="1:7" s="3" customFormat="1" ht="48" customHeight="1">
      <c r="A33" s="16" t="s">
        <v>93</v>
      </c>
      <c r="B33" s="22">
        <v>61452840082</v>
      </c>
      <c r="C33" s="18" t="s">
        <v>27</v>
      </c>
      <c r="D33" s="18" t="s">
        <v>21</v>
      </c>
      <c r="E33" s="41">
        <v>141.96</v>
      </c>
      <c r="G33" s="15"/>
    </row>
    <row r="34" spans="1:7" s="3" customFormat="1" ht="33.75" customHeight="1">
      <c r="A34" s="16" t="s">
        <v>96</v>
      </c>
      <c r="B34" s="22">
        <v>64729046835</v>
      </c>
      <c r="C34" s="18" t="s">
        <v>27</v>
      </c>
      <c r="D34" s="18" t="s">
        <v>30</v>
      </c>
      <c r="E34" s="41">
        <v>38</v>
      </c>
      <c r="G34" s="15"/>
    </row>
    <row r="35" spans="1:7" s="3" customFormat="1" ht="33.75" customHeight="1">
      <c r="A35" s="16" t="s">
        <v>78</v>
      </c>
      <c r="B35" s="17">
        <v>45878059290</v>
      </c>
      <c r="C35" s="18" t="s">
        <v>17</v>
      </c>
      <c r="D35" s="19" t="s">
        <v>21</v>
      </c>
      <c r="E35" s="21"/>
      <c r="G35" s="15"/>
    </row>
    <row r="36" spans="1:7" s="3" customFormat="1" ht="33.75" customHeight="1">
      <c r="A36" s="16" t="s">
        <v>40</v>
      </c>
      <c r="B36" s="17">
        <v>58353015102</v>
      </c>
      <c r="C36" s="18" t="s">
        <v>27</v>
      </c>
      <c r="D36" s="19" t="s">
        <v>21</v>
      </c>
      <c r="E36" s="21"/>
      <c r="G36" s="15"/>
    </row>
    <row r="37" spans="1:7" s="3" customFormat="1" ht="33.75" customHeight="1">
      <c r="A37" s="16" t="s">
        <v>41</v>
      </c>
      <c r="B37" s="17">
        <v>41980832151</v>
      </c>
      <c r="C37" s="18" t="s">
        <v>42</v>
      </c>
      <c r="D37" s="19" t="s">
        <v>30</v>
      </c>
      <c r="E37" s="21"/>
      <c r="G37" s="15"/>
    </row>
    <row r="38" spans="1:7" s="3" customFormat="1" ht="33.75" customHeight="1">
      <c r="A38" s="16" t="s">
        <v>67</v>
      </c>
      <c r="B38" s="17">
        <v>14506572540</v>
      </c>
      <c r="C38" s="18" t="s">
        <v>27</v>
      </c>
      <c r="D38" s="19" t="s">
        <v>31</v>
      </c>
      <c r="E38" s="21">
        <v>784.81</v>
      </c>
      <c r="G38" s="15"/>
    </row>
    <row r="39" spans="1:7" s="3" customFormat="1" ht="33.75" customHeight="1">
      <c r="A39" s="16" t="s">
        <v>67</v>
      </c>
      <c r="B39" s="17">
        <v>14506572540</v>
      </c>
      <c r="C39" s="18" t="s">
        <v>27</v>
      </c>
      <c r="D39" s="19" t="s">
        <v>68</v>
      </c>
      <c r="E39" s="21">
        <v>75</v>
      </c>
      <c r="G39" s="15"/>
    </row>
    <row r="40" spans="1:7" s="3" customFormat="1" ht="33.75" customHeight="1">
      <c r="A40" s="16" t="s">
        <v>94</v>
      </c>
      <c r="B40" s="17">
        <v>75780877581</v>
      </c>
      <c r="C40" s="18" t="s">
        <v>27</v>
      </c>
      <c r="D40" s="19" t="s">
        <v>86</v>
      </c>
      <c r="E40" s="39">
        <v>50</v>
      </c>
      <c r="G40" s="15"/>
    </row>
    <row r="41" spans="1:7" s="3" customFormat="1" ht="85.5" customHeight="1">
      <c r="A41" s="16" t="s">
        <v>69</v>
      </c>
      <c r="B41" s="17">
        <v>28128148322</v>
      </c>
      <c r="C41" s="18" t="s">
        <v>70</v>
      </c>
      <c r="D41" s="19" t="s">
        <v>30</v>
      </c>
      <c r="E41" s="21"/>
      <c r="G41" s="15"/>
    </row>
    <row r="42" spans="1:7" s="3" customFormat="1" ht="48.75" customHeight="1">
      <c r="A42" s="16" t="s">
        <v>79</v>
      </c>
      <c r="B42" s="17">
        <v>7813848882</v>
      </c>
      <c r="C42" s="18" t="s">
        <v>42</v>
      </c>
      <c r="D42" s="19" t="s">
        <v>31</v>
      </c>
      <c r="E42" s="21"/>
      <c r="G42" s="15"/>
    </row>
    <row r="43" spans="1:7" s="3" customFormat="1" ht="48.75" customHeight="1">
      <c r="A43" s="16" t="s">
        <v>80</v>
      </c>
      <c r="B43" s="17">
        <v>63073332379</v>
      </c>
      <c r="C43" s="18" t="s">
        <v>27</v>
      </c>
      <c r="D43" s="19" t="s">
        <v>61</v>
      </c>
      <c r="E43" s="21"/>
      <c r="G43" s="15"/>
    </row>
    <row r="44" spans="1:7" s="3" customFormat="1" ht="48.75" customHeight="1">
      <c r="A44" s="16" t="s">
        <v>72</v>
      </c>
      <c r="B44" s="17">
        <v>45065170578</v>
      </c>
      <c r="C44" s="18" t="s">
        <v>73</v>
      </c>
      <c r="D44" s="19" t="s">
        <v>86</v>
      </c>
      <c r="E44" s="21">
        <v>117</v>
      </c>
      <c r="G44" s="15"/>
    </row>
    <row r="45" spans="1:7" s="3" customFormat="1" ht="48.75" customHeight="1">
      <c r="A45" s="16" t="s">
        <v>43</v>
      </c>
      <c r="B45" s="17">
        <v>38856841151</v>
      </c>
      <c r="C45" s="18" t="s">
        <v>44</v>
      </c>
      <c r="D45" s="19" t="s">
        <v>25</v>
      </c>
      <c r="E45" s="21">
        <v>45.66</v>
      </c>
      <c r="G45" s="15"/>
    </row>
    <row r="46" spans="1:7" s="3" customFormat="1" ht="51.75" customHeight="1">
      <c r="A46" s="16" t="s">
        <v>45</v>
      </c>
      <c r="B46" s="31" t="s">
        <v>46</v>
      </c>
      <c r="C46" s="18" t="s">
        <v>17</v>
      </c>
      <c r="D46" s="19" t="s">
        <v>25</v>
      </c>
      <c r="E46" s="21"/>
      <c r="G46" s="15"/>
    </row>
    <row r="47" spans="1:7" s="3" customFormat="1" ht="51.75" customHeight="1">
      <c r="A47" s="16" t="s">
        <v>72</v>
      </c>
      <c r="B47" s="31">
        <v>45065170578</v>
      </c>
      <c r="C47" s="18" t="s">
        <v>73</v>
      </c>
      <c r="D47" s="19" t="s">
        <v>21</v>
      </c>
      <c r="E47" s="21"/>
      <c r="G47" s="15"/>
    </row>
    <row r="48" spans="1:7" s="3" customFormat="1" ht="33.950000000000003" customHeight="1">
      <c r="A48" s="16" t="s">
        <v>105</v>
      </c>
      <c r="B48" s="31">
        <v>79069474349</v>
      </c>
      <c r="C48" s="18" t="s">
        <v>27</v>
      </c>
      <c r="D48" s="19" t="s">
        <v>36</v>
      </c>
      <c r="E48" s="21">
        <v>60</v>
      </c>
      <c r="G48" s="15"/>
    </row>
    <row r="49" spans="1:7" s="3" customFormat="1" ht="33.950000000000003" customHeight="1">
      <c r="A49" s="16" t="s">
        <v>76</v>
      </c>
      <c r="B49" s="31">
        <v>24723122482</v>
      </c>
      <c r="C49" s="18" t="s">
        <v>77</v>
      </c>
      <c r="D49" s="19" t="s">
        <v>30</v>
      </c>
      <c r="E49" s="21"/>
      <c r="G49" s="15"/>
    </row>
    <row r="50" spans="1:7" s="3" customFormat="1" ht="33.950000000000003" customHeight="1">
      <c r="A50" s="16" t="s">
        <v>16</v>
      </c>
      <c r="B50" s="17">
        <v>65655698625</v>
      </c>
      <c r="C50" s="18" t="s">
        <v>17</v>
      </c>
      <c r="D50" s="19" t="s">
        <v>30</v>
      </c>
      <c r="E50" s="21"/>
      <c r="G50" s="15"/>
    </row>
    <row r="51" spans="1:7" s="3" customFormat="1" ht="77.25" customHeight="1">
      <c r="A51" s="16" t="s">
        <v>47</v>
      </c>
      <c r="B51" s="17">
        <v>28285339387</v>
      </c>
      <c r="C51" s="18" t="s">
        <v>27</v>
      </c>
      <c r="D51" s="19" t="s">
        <v>21</v>
      </c>
      <c r="E51" s="21">
        <v>25.98</v>
      </c>
      <c r="G51" s="15"/>
    </row>
    <row r="52" spans="1:7" s="3" customFormat="1" ht="33.950000000000003" customHeight="1">
      <c r="A52" s="16" t="s">
        <v>114</v>
      </c>
      <c r="B52" s="17">
        <v>24640993045</v>
      </c>
      <c r="C52" s="18" t="s">
        <v>27</v>
      </c>
      <c r="D52" s="19" t="s">
        <v>22</v>
      </c>
      <c r="E52" s="21">
        <v>144.12</v>
      </c>
      <c r="G52" s="15"/>
    </row>
    <row r="53" spans="1:7" s="3" customFormat="1" ht="33.950000000000003" customHeight="1">
      <c r="A53" s="16" t="s">
        <v>99</v>
      </c>
      <c r="B53" s="17">
        <v>45065170578</v>
      </c>
      <c r="C53" s="18" t="s">
        <v>100</v>
      </c>
      <c r="D53" s="19" t="s">
        <v>22</v>
      </c>
      <c r="E53" s="21">
        <v>319.5</v>
      </c>
      <c r="G53" s="15"/>
    </row>
    <row r="54" spans="1:7" s="3" customFormat="1" ht="33.950000000000003" customHeight="1">
      <c r="A54" s="16" t="s">
        <v>48</v>
      </c>
      <c r="B54" s="31" t="s">
        <v>49</v>
      </c>
      <c r="C54" s="18" t="s">
        <v>17</v>
      </c>
      <c r="D54" s="19" t="s">
        <v>50</v>
      </c>
      <c r="E54" s="41">
        <v>150</v>
      </c>
      <c r="G54" s="15"/>
    </row>
    <row r="55" spans="1:7" s="3" customFormat="1" ht="33.950000000000003" customHeight="1">
      <c r="A55" s="16" t="s">
        <v>89</v>
      </c>
      <c r="B55" s="31">
        <v>38016445738</v>
      </c>
      <c r="C55" s="18" t="s">
        <v>27</v>
      </c>
      <c r="D55" s="19" t="s">
        <v>30</v>
      </c>
      <c r="E55" s="41">
        <v>2203.54</v>
      </c>
      <c r="G55" s="15"/>
    </row>
    <row r="56" spans="1:7" s="3" customFormat="1" ht="33.950000000000003" customHeight="1">
      <c r="A56" s="16" t="s">
        <v>89</v>
      </c>
      <c r="B56" s="31">
        <v>38016445738</v>
      </c>
      <c r="C56" s="18" t="s">
        <v>27</v>
      </c>
      <c r="D56" s="19" t="s">
        <v>21</v>
      </c>
      <c r="E56" s="41">
        <v>237.33</v>
      </c>
      <c r="G56" s="15"/>
    </row>
    <row r="57" spans="1:7" s="3" customFormat="1" ht="33.950000000000003" customHeight="1">
      <c r="A57" s="16" t="s">
        <v>95</v>
      </c>
      <c r="B57" s="17">
        <v>64546066176</v>
      </c>
      <c r="C57" s="18" t="s">
        <v>27</v>
      </c>
      <c r="D57" s="19" t="s">
        <v>21</v>
      </c>
      <c r="E57" s="41">
        <v>7.52</v>
      </c>
      <c r="G57" s="15"/>
    </row>
    <row r="58" spans="1:7" s="3" customFormat="1" ht="33.950000000000003" customHeight="1">
      <c r="A58" s="16" t="s">
        <v>81</v>
      </c>
      <c r="B58" s="17">
        <v>23521343399</v>
      </c>
      <c r="C58" s="18" t="s">
        <v>82</v>
      </c>
      <c r="D58" s="19" t="s">
        <v>83</v>
      </c>
      <c r="E58" s="21"/>
      <c r="G58" s="15"/>
    </row>
    <row r="59" spans="1:7" s="3" customFormat="1" ht="33.950000000000003" customHeight="1">
      <c r="A59" s="16" t="s">
        <v>51</v>
      </c>
      <c r="B59" s="17">
        <v>87311810356</v>
      </c>
      <c r="C59" s="18" t="s">
        <v>52</v>
      </c>
      <c r="D59" s="19" t="s">
        <v>36</v>
      </c>
      <c r="E59" s="21">
        <v>38.17</v>
      </c>
      <c r="G59" s="15"/>
    </row>
    <row r="60" spans="1:7" s="3" customFormat="1" ht="33.950000000000003" customHeight="1">
      <c r="A60" s="16" t="s">
        <v>71</v>
      </c>
      <c r="B60" s="17">
        <v>278260010</v>
      </c>
      <c r="C60" s="18" t="s">
        <v>17</v>
      </c>
      <c r="D60" s="19" t="s">
        <v>30</v>
      </c>
      <c r="E60" s="21"/>
      <c r="G60" s="15"/>
    </row>
    <row r="61" spans="1:7" s="3" customFormat="1" ht="62.25" customHeight="1">
      <c r="A61" s="16" t="s">
        <v>109</v>
      </c>
      <c r="B61" s="17">
        <v>70218539926</v>
      </c>
      <c r="C61" s="18" t="s">
        <v>42</v>
      </c>
      <c r="D61" s="19" t="s">
        <v>110</v>
      </c>
      <c r="E61" s="21">
        <v>800</v>
      </c>
      <c r="G61" s="15"/>
    </row>
    <row r="62" spans="1:7" s="3" customFormat="1" ht="44.25" customHeight="1">
      <c r="A62" s="16" t="s">
        <v>112</v>
      </c>
      <c r="B62" s="17">
        <v>96320385428</v>
      </c>
      <c r="C62" s="18" t="s">
        <v>113</v>
      </c>
      <c r="D62" s="19" t="s">
        <v>31</v>
      </c>
      <c r="E62" s="41">
        <v>585.38</v>
      </c>
      <c r="G62" s="15"/>
    </row>
    <row r="63" spans="1:7" s="3" customFormat="1" ht="44.25" customHeight="1">
      <c r="A63" s="16" t="s">
        <v>111</v>
      </c>
      <c r="B63" s="17">
        <v>10242072661</v>
      </c>
      <c r="C63" s="18" t="s">
        <v>42</v>
      </c>
      <c r="D63" s="19" t="s">
        <v>110</v>
      </c>
      <c r="E63" s="41">
        <v>10792.37</v>
      </c>
      <c r="G63" s="15"/>
    </row>
    <row r="64" spans="1:7" s="3" customFormat="1" ht="44.25" customHeight="1">
      <c r="A64" s="16" t="s">
        <v>53</v>
      </c>
      <c r="B64" s="17">
        <v>16862448785</v>
      </c>
      <c r="C64" s="18" t="s">
        <v>54</v>
      </c>
      <c r="D64" s="19" t="s">
        <v>30</v>
      </c>
      <c r="E64" s="41">
        <v>507.77</v>
      </c>
      <c r="G64" s="15"/>
    </row>
    <row r="65" spans="1:7" s="3" customFormat="1" ht="79.5" customHeight="1">
      <c r="A65" s="16" t="s">
        <v>55</v>
      </c>
      <c r="B65" s="31" t="s">
        <v>56</v>
      </c>
      <c r="C65" s="18" t="s">
        <v>57</v>
      </c>
      <c r="D65" s="19" t="s">
        <v>30</v>
      </c>
      <c r="E65" s="21"/>
      <c r="G65" s="15"/>
    </row>
    <row r="66" spans="1:7" s="3" customFormat="1" ht="33.950000000000003" customHeight="1">
      <c r="A66" s="16" t="s">
        <v>106</v>
      </c>
      <c r="B66" s="31">
        <v>54948902275</v>
      </c>
      <c r="C66" s="18" t="s">
        <v>17</v>
      </c>
      <c r="D66" s="19" t="s">
        <v>107</v>
      </c>
      <c r="E66" s="41">
        <v>677.26</v>
      </c>
      <c r="G66" s="15"/>
    </row>
    <row r="67" spans="1:7" s="3" customFormat="1" ht="33.950000000000003" customHeight="1">
      <c r="A67" s="16" t="s">
        <v>58</v>
      </c>
      <c r="B67" s="17">
        <v>68419124305</v>
      </c>
      <c r="C67" s="18" t="s">
        <v>27</v>
      </c>
      <c r="D67" s="19" t="s">
        <v>59</v>
      </c>
      <c r="E67" s="21"/>
      <c r="G67" s="15"/>
    </row>
    <row r="68" spans="1:7" s="3" customFormat="1" ht="33.950000000000003" customHeight="1">
      <c r="A68" s="16" t="s">
        <v>60</v>
      </c>
      <c r="B68" s="17">
        <v>27759560625</v>
      </c>
      <c r="C68" s="18" t="s">
        <v>27</v>
      </c>
      <c r="D68" s="19" t="s">
        <v>61</v>
      </c>
      <c r="E68" s="20"/>
      <c r="G68" s="15"/>
    </row>
    <row r="69" spans="1:7" s="3" customFormat="1" ht="33.950000000000003" customHeight="1">
      <c r="A69" s="25" t="s">
        <v>62</v>
      </c>
      <c r="B69" s="26"/>
      <c r="C69" s="27"/>
      <c r="D69" s="27"/>
      <c r="E69" s="28">
        <f>SUM(E7:E68)</f>
        <v>105094.97000000002</v>
      </c>
      <c r="G69" s="15"/>
    </row>
    <row r="70" spans="1:7" s="4" customFormat="1" ht="33.950000000000003" customHeight="1">
      <c r="A70" s="5"/>
      <c r="B70" s="5"/>
      <c r="C70" s="5"/>
      <c r="D70" s="5"/>
      <c r="E70" s="5"/>
      <c r="G70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8:D8 D37:D53">
    <cfRule type="expression" dxfId="17" priority="5">
      <formula>MOD(ROW(),2)=0</formula>
    </cfRule>
  </conditionalFormatting>
  <conditionalFormatting sqref="A9:D9">
    <cfRule type="expression" dxfId="16" priority="4">
      <formula>MOD(ROW(),2)=0</formula>
    </cfRule>
  </conditionalFormatting>
  <conditionalFormatting sqref="A10:D10">
    <cfRule type="expression" dxfId="15" priority="46">
      <formula>MOD(ROW(),2)=0</formula>
    </cfRule>
  </conditionalFormatting>
  <conditionalFormatting sqref="A11:C11">
    <cfRule type="expression" dxfId="14" priority="3">
      <formula>MOD(ROW(),2)=0</formula>
    </cfRule>
  </conditionalFormatting>
  <conditionalFormatting sqref="D11">
    <cfRule type="expression" dxfId="13" priority="2">
      <formula>MOD(ROW(),2)=0</formula>
    </cfRule>
  </conditionalFormatting>
  <conditionalFormatting sqref="D12:D14">
    <cfRule type="expression" dxfId="12" priority="39">
      <formula>MOD(ROW(),2)=0</formula>
    </cfRule>
  </conditionalFormatting>
  <conditionalFormatting sqref="D35:D36">
    <cfRule type="expression" dxfId="11" priority="48">
      <formula>MOD(ROW(),2)=0</formula>
    </cfRule>
  </conditionalFormatting>
  <conditionalFormatting sqref="E10:E11 E35:E53">
    <cfRule type="expression" dxfId="10" priority="44">
      <formula>MOD(ROW(),2)=0</formula>
    </cfRule>
    <cfRule type="expression" dxfId="9" priority="45">
      <formula>MOD(ROW(),2)=1</formula>
    </cfRule>
  </conditionalFormatting>
  <conditionalFormatting sqref="E12:E14">
    <cfRule type="expression" dxfId="8" priority="37">
      <formula>MOD(ROW(),2)=0</formula>
    </cfRule>
    <cfRule type="expression" dxfId="7" priority="38">
      <formula>MOD(ROW(),2)=1</formula>
    </cfRule>
  </conditionalFormatting>
  <conditionalFormatting sqref="A12:C14">
    <cfRule type="expression" dxfId="6" priority="7">
      <formula>MOD(ROW(),2)=0</formula>
    </cfRule>
  </conditionalFormatting>
  <conditionalFormatting sqref="B50">
    <cfRule type="expression" dxfId="5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workbookViewId="0">
      <selection activeCell="D2" sqref="D2:D24"/>
    </sheetView>
  </sheetViews>
  <sheetFormatPr defaultColWidth="9.140625" defaultRowHeight="15"/>
  <cols>
    <col min="1" max="1" width="10.85546875" customWidth="1"/>
    <col min="4" max="4" width="17.85546875" customWidth="1"/>
  </cols>
  <sheetData>
    <row r="1" spans="1:6">
      <c r="A1" s="1" t="s">
        <v>63</v>
      </c>
      <c r="C1" s="1"/>
      <c r="D1" t="s">
        <v>64</v>
      </c>
    </row>
    <row r="2" spans="1:6">
      <c r="A2" s="1">
        <v>62.6</v>
      </c>
      <c r="D2">
        <v>98.76</v>
      </c>
    </row>
    <row r="3" spans="1:6">
      <c r="A3" s="1"/>
      <c r="C3" s="1"/>
      <c r="D3">
        <v>98.08</v>
      </c>
    </row>
    <row r="4" spans="1:6">
      <c r="A4" s="1"/>
      <c r="C4" s="1"/>
      <c r="D4">
        <v>206.73</v>
      </c>
    </row>
    <row r="5" spans="1:6">
      <c r="A5" s="1"/>
      <c r="C5" s="1"/>
      <c r="D5" s="1">
        <v>50.4</v>
      </c>
      <c r="F5" s="2"/>
    </row>
    <row r="6" spans="1:6">
      <c r="A6" s="1"/>
      <c r="D6">
        <v>81.13</v>
      </c>
    </row>
    <row r="7" spans="1:6">
      <c r="A7" s="1"/>
      <c r="D7">
        <v>46.43</v>
      </c>
    </row>
    <row r="8" spans="1:6">
      <c r="A8" s="1"/>
      <c r="D8">
        <v>246.58</v>
      </c>
    </row>
    <row r="9" spans="1:6">
      <c r="D9">
        <v>207.94</v>
      </c>
    </row>
    <row r="10" spans="1:6">
      <c r="A10" s="1"/>
      <c r="D10">
        <v>109.5</v>
      </c>
    </row>
    <row r="11" spans="1:6">
      <c r="D11">
        <v>49.63</v>
      </c>
    </row>
    <row r="12" spans="1:6">
      <c r="D12">
        <v>64</v>
      </c>
    </row>
    <row r="13" spans="1:6">
      <c r="D13">
        <v>122.15</v>
      </c>
    </row>
    <row r="14" spans="1:6">
      <c r="D14">
        <v>23.1</v>
      </c>
    </row>
    <row r="15" spans="1:6">
      <c r="D15">
        <v>47.48</v>
      </c>
    </row>
    <row r="16" spans="1:6">
      <c r="D16">
        <v>45</v>
      </c>
    </row>
    <row r="17" spans="1:4">
      <c r="D17">
        <v>83.63</v>
      </c>
    </row>
    <row r="18" spans="1:4">
      <c r="D18">
        <v>700.08</v>
      </c>
    </row>
    <row r="19" spans="1:4">
      <c r="A19" s="2"/>
      <c r="D19">
        <v>139.88</v>
      </c>
    </row>
    <row r="20" spans="1:4">
      <c r="D20">
        <v>25.59</v>
      </c>
    </row>
    <row r="21" spans="1:4">
      <c r="D21">
        <v>719.58</v>
      </c>
    </row>
    <row r="22" spans="1:4">
      <c r="D22">
        <v>122.33</v>
      </c>
    </row>
    <row r="23" spans="1:4">
      <c r="D23">
        <v>128.97999999999999</v>
      </c>
    </row>
    <row r="24" spans="1:4">
      <c r="D24">
        <f>SUM(D2:D23)</f>
        <v>3416.98</v>
      </c>
    </row>
  </sheetData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9"/>
  <sheetViews>
    <sheetView workbookViewId="0">
      <selection sqref="A1:A9"/>
    </sheetView>
  </sheetViews>
  <sheetFormatPr defaultColWidth="9.140625" defaultRowHeight="15"/>
  <cols>
    <col min="1" max="1" width="9.5703125"/>
  </cols>
  <sheetData>
    <row r="1" spans="1:1">
      <c r="A1">
        <v>93.54</v>
      </c>
    </row>
    <row r="2" spans="1:1">
      <c r="A2">
        <v>994.99</v>
      </c>
    </row>
    <row r="3" spans="1:1">
      <c r="A3">
        <v>64510.7</v>
      </c>
    </row>
    <row r="4" spans="1:1">
      <c r="A4">
        <v>4493.88</v>
      </c>
    </row>
    <row r="5" spans="1:1">
      <c r="A5">
        <v>100</v>
      </c>
    </row>
    <row r="6" spans="1:1">
      <c r="A6">
        <v>3300</v>
      </c>
    </row>
    <row r="7" spans="1:1">
      <c r="A7">
        <v>292.94</v>
      </c>
    </row>
    <row r="8" spans="1:1">
      <c r="A8">
        <v>13727.87</v>
      </c>
    </row>
    <row r="9" spans="1:1">
      <c r="A9">
        <f>SUM(A1:A8)</f>
        <v>87513.919999999998</v>
      </c>
    </row>
  </sheetData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TRAVANJ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Korisnik</cp:lastModifiedBy>
  <cp:lastPrinted>2025-05-20T08:59:01Z</cp:lastPrinted>
  <dcterms:created xsi:type="dcterms:W3CDTF">2024-02-15T14:49:00Z</dcterms:created>
  <dcterms:modified xsi:type="dcterms:W3CDTF">2025-05-20T08:59:29Z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3F56F94F92184140887D40470EE49C7B_13</vt:lpwstr>
  </property>
  <property fmtid="{D5CDD505-2E9C-101B-9397-08002B2CF9AE}" pid="3" name="KSOProductBuildVer">
    <vt:lpwstr>1033-12.2.0.20326</vt:lpwstr>
  </property>
</Properties>
</file>